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<sst xmlns="http://schemas.openxmlformats.org/spreadsheetml/2006/main" count="32" uniqueCount="32">
  <si>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</si>
  <si>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ICR025</t>
  </si>
  <si>
    <t xml:space="preserve">m</t>
  </si>
  <si>
    <t xml:space="preserve">Tubo flexible.</t>
  </si>
  <si>
    <r>
      <rPr>
        <b/>
        <sz val="7.80"/>
        <color rgb="FF000000"/>
        <rFont val="Arial"/>
        <family val="2"/>
      </rPr>
      <t xml:space="preserve">Tubo flexible de 203 mm de diámetro, Flexiver Clima "ISOVER"</t>
    </r>
    <r>
      <rPr>
        <sz val="7.80"/>
        <color rgb="FF000000"/>
        <rFont val="Arial"/>
        <family val="2"/>
      </rPr>
      <t xml:space="preserve">, </t>
    </r>
    <r>
      <rPr>
        <b/>
        <sz val="7.80"/>
        <color rgb="FF000000"/>
        <rFont val="Arial"/>
        <family val="2"/>
      </rPr>
      <t xml:space="preserve">con aislamiento incorporado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</si>
  <si>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</si>
  <si>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</si>
  <si>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</si>
  <si>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</si>
  <si>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</si>
  <si>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</si>
  <si>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mt42coi130e</t>
  </si>
  <si>
    <t xml:space="preserve">m</t>
  </si>
  <si>
    <t xml:space="preserve">Tubo flexible de 203 mm de diámetro, Flexiver Clima "ISOVER", formado por un tubo interior Flexiver D, aislado por el exterior con fieltro de lana de vidrio de 20 mm de espesor y recubierto por una capa de poliéster y aluminio reforzado.</t>
  </si>
  <si>
    <t xml:space="preserve">mt42con020</t>
  </si>
  <si>
    <t xml:space="preserve">m</t>
  </si>
  <si>
    <t xml:space="preserve">Cinta autoadhesiva de aluminio de 50 micras de espesor y 65 mm de ancho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</si>
  <si>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</si>
  <si>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</si>
  <si>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</si>
  <si>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mo005</t>
  </si>
  <si>
    <t xml:space="preserve">h</t>
  </si>
  <si>
    <t xml:space="preserve">Oficial 1ª instalador de climatización.</t>
  </si>
  <si>
    <t xml:space="preserve">mo104</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</si>
  <si>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</si>
  <si>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</si>
  <si>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</si>
  <si>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</si>
  <si>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</si>
  <si>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</si>
  <si>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4,14€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</si>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</sst>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72" customWidth="1"/>
    <col min="2" max="2" width="5.83" customWidth="1"/>
    <col min="3" max="3" width="0.58" customWidth="1"/>
    <col min="4" max="4" width="3.79" customWidth="1"/>
    <col min="5" max="5" width="68.05" customWidth="1"/>
    <col min="6" max="6" width="6.41" customWidth="1"/>
    <col min="7" max="7" width="13.55" customWidth="1"/>
    <col min="8" max="8" width="13.11"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12.0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31.20" thickBot="1" customHeight="1">
      <c r="A8" s="10" t="s">
        <v>11</v>
      </c>
      <c r="B8" s="10"/>
      <c r="C8" s="10"/>
      <c r="D8" s="12" t="s">
        <v>12</v>
      </c>
      <c r="E8" s="10" t="s">
        <v>13</v>
      </c>
      <c r="F8" s="14">
        <v>1.050000</v>
      </c>
      <c r="G8" s="16">
        <v>5.450000</v>
      </c>
      <c r="H8" s="16">
        <f ca="1">ROUND(INDIRECT(ADDRESS(ROW()+(0), COLUMN()+(-2), 1))*INDIRECT(ADDRESS(ROW()+(0), COLUMN()+(-1), 1)), 2)</f>
        <v>5.720000</v>
      </c>
    </row>
    <row r="9" spans="1:8" ht="21.60" thickBot="1" customHeight="1">
      <c r="A9" s="17" t="s">
        <v>14</v>
      </c>
      <c r="B9" s="17"/>
      <c r="C9" s="17"/>
      <c r="D9" s="18" t="s">
        <v>15</v>
      </c>
      <c r="E9" s="17" t="s">
        <v>16</v>
      </c>
      <c r="F9" s="19">
        <v>0.702000</v>
      </c>
      <c r="G9" s="20">
        <v>0.190000</v>
      </c>
      <c r="H9" s="20">
        <f ca="1">ROUND(INDIRECT(ADDRESS(ROW()+(0), COLUMN()+(-2), 1))*INDIRECT(ADDRESS(ROW()+(0), COLUMN()+(-1), 1)), 2)</f>
        <v>0.130000</v>
      </c>
    </row>
    <row r="10" spans="1:8" ht="21.60" thickBot="1" customHeight="1">
      <c r="A10" s="17" t="s">
        <v>17</v>
      </c>
      <c r="B10" s="17"/>
      <c r="C10" s="17"/>
      <c r="D10" s="18" t="s">
        <v>18</v>
      </c>
      <c r="E10" s="17" t="s">
        <v>19</v>
      </c>
      <c r="F10" s="19">
        <v>0.700000</v>
      </c>
      <c r="G10" s="20">
        <v>1.500000</v>
      </c>
      <c r="H10" s="20">
        <f ca="1">ROUND(INDIRECT(ADDRESS(ROW()+(0), COLUMN()+(-2), 1))*INDIRECT(ADDRESS(ROW()+(0), COLUMN()+(-1), 1)), 2)</f>
        <v>1.050000</v>
      </c>
    </row>
    <row r="11" spans="1:8" ht="12.00" thickBot="1" customHeight="1">
      <c r="A11" s="17" t="s">
        <v>20</v>
      </c>
      <c r="B11" s="17"/>
      <c r="C11" s="17"/>
      <c r="D11" s="18" t="s">
        <v>21</v>
      </c>
      <c r="E11" s="17" t="s">
        <v>22</v>
      </c>
      <c r="F11" s="19">
        <v>0.211000</v>
      </c>
      <c r="G11" s="20">
        <v>17.820000</v>
      </c>
      <c r="H11" s="20">
        <f ca="1">ROUND(INDIRECT(ADDRESS(ROW()+(0), COLUMN()+(-2), 1))*INDIRECT(ADDRESS(ROW()+(0), COLUMN()+(-1), 1)), 2)</f>
        <v>3.760000</v>
      </c>
    </row>
    <row r="12" spans="1:8" ht="12.00" thickBot="1" customHeight="1">
      <c r="A12" s="17" t="s">
        <v>23</v>
      </c>
      <c r="B12" s="17"/>
      <c r="C12" s="17"/>
      <c r="D12" s="21" t="s">
        <v>24</v>
      </c>
      <c r="E12" s="22" t="s">
        <v>25</v>
      </c>
      <c r="F12" s="23">
        <v>0.211000</v>
      </c>
      <c r="G12" s="24">
        <v>16.100000</v>
      </c>
      <c r="H12" s="24">
        <f ca="1">ROUND(INDIRECT(ADDRESS(ROW()+(0), COLUMN()+(-2), 1))*INDIRECT(ADDRESS(ROW()+(0), COLUMN()+(-1), 1)), 2)</f>
        <v>3.400000</v>
      </c>
    </row>
    <row r="13" spans="1:8" ht="12.00" thickBot="1" customHeight="1">
      <c r="A13" s="17"/>
      <c r="B13" s="17"/>
      <c r="C13" s="17"/>
      <c r="D13" s="12" t="s">
        <v>26</v>
      </c>
      <c r="E13" s="10" t="s">
        <v>27</v>
      </c>
      <c r="F13" s="14">
        <v>2.000000</v>
      </c>
      <c r="G13" s="16">
        <f ca="1">ROUND(SUM(INDIRECT(ADDRESS(ROW()+(-1), COLUMN()+(1), 1)),INDIRECT(ADDRESS(ROW()+(-2), COLUMN()+(1), 1)),INDIRECT(ADDRESS(ROW()+(-3), COLUMN()+(1), 1)),INDIRECT(ADDRESS(ROW()+(-4), COLUMN()+(1), 1)),INDIRECT(ADDRESS(ROW()+(-5), COLUMN()+(1), 1))), 2)</f>
        <v>14.060000</v>
      </c>
      <c r="H13" s="16">
        <f ca="1">ROUND(INDIRECT(ADDRESS(ROW()+(0), COLUMN()+(-2), 1))*INDIRECT(ADDRESS(ROW()+(0), COLUMN()+(-1), 1))/100, 2)</f>
        <v>0.280000</v>
      </c>
    </row>
    <row r="14" spans="1:8" ht="12.00" thickBot="1" customHeight="1">
      <c r="A14" s="22"/>
      <c r="B14" s="22"/>
      <c r="C14" s="22"/>
      <c r="D14" s="21" t="s">
        <v>28</v>
      </c>
      <c r="E14" s="22" t="s">
        <v>29</v>
      </c>
      <c r="F14" s="23">
        <v>3.000000</v>
      </c>
      <c r="G14" s="24">
        <f ca="1">ROUND(SUM(INDIRECT(ADDRESS(ROW()+(-1), COLUMN()+(1), 1)),INDIRECT(ADDRESS(ROW()+(-2), COLUMN()+(1), 1)),INDIRECT(ADDRESS(ROW()+(-3), COLUMN()+(1), 1)),INDIRECT(ADDRESS(ROW()+(-4), COLUMN()+(1), 1)),INDIRECT(ADDRESS(ROW()+(-5), COLUMN()+(1), 1)),INDIRECT(ADDRESS(ROW()+(-6), COLUMN()+(1), 1))), 2)</f>
        <v>14.340000</v>
      </c>
      <c r="H14" s="24">
        <f ca="1">ROUND(INDIRECT(ADDRESS(ROW()+(0), COLUMN()+(-2), 1))*INDIRECT(ADDRESS(ROW()+(0), COLUMN()+(-1), 1))/100, 2)</f>
        <v>0.430000</v>
      </c>
    </row>
    <row r="15" spans="1:8" ht="12.00" thickBot="1" customHeight="1">
      <c r="A15" s="6" t="s">
        <v>30</v>
      </c>
      <c r="B15" s="6"/>
      <c r="C15" s="6"/>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14.770000</v>
      </c>
    </row>
  </sheetData>
  <mergeCells count="12">
    <mergeCell ref="A1:H1"/>
    <mergeCell ref="C3:H3"/>
    <mergeCell ref="A4:H4"/>
    <mergeCell ref="A7:C7"/>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