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<sst xmlns="http://schemas.openxmlformats.org/spreadsheetml/2006/main" count="45" uniqueCount="45">
  <si>
    <t xml:space="preserve"/>
  </si>
  <si>
    <t xml:space="preserve">NBA032</t>
  </si>
  <si>
    <t xml:space="preserve">Ud</t>
  </si>
  <si>
    <t xml:space="preserve">Aislamiento acústico a ruido aéreo de codo de bajante, con fieltro de lana mineral.</t>
  </si>
  <si>
    <r>
      <rPr>
        <sz val="8.25"/>
        <color rgb="FF000000"/>
        <rFont val="Arial"/>
        <family val="2"/>
      </rPr>
      <t xml:space="preserve">Aislamiento acústico a ruido aéreo de codo de bajante de 125 mm de diámetro, realizado con manta de lana de vidrio Climcover Roll Alu2 "ISOVER", según UNE-EN 14303, recubierto por una de sus caras con aluminio reforzado que actúa como barrera de vapor, de 30 mm de espesor, para el aislamiento de conductos de aire en climatización, resistencia térmica 0,86 m²K/W, conductividad térmica 0,035 W/(mK); con 39,76 dB de índice global de reducción acústica, Rw, según UNE-EN 14366; proporcionando una mejora del índice global de reducción acústica ponderado A de 9,43 dBA, en bajantes con caudal medio de 60 l/min; dispuesto en torno a la bajante a modo de coquilla y fijado con bridas de plástico. Incluso cinta autoadhesiva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</si>
  <si>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</si>
  <si>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</si>
  <si>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</si>
  <si>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</si>
  <si>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</si>
  <si>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</si>
  <si>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</si>
  <si>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mt42coi110a</t>
  </si>
  <si>
    <t xml:space="preserve">m²</t>
  </si>
  <si>
    <t xml:space="preserve">Manta de lana de vidrio Climcover Roll Alu2 "ISOVER", según UNE-EN 14303, recubierto por una de sus caras con aluminio reforzado que actúa como barrera de vapor, de 30 mm de espesor, para el aislamiento de conductos de aire en climatización, resistencia térmica 0,86 m²K/W, conductividad térmica 0,035 W/(mK); con 39,76 dB de índice global de reducción acústica, Rw, según UNE-EN 14366; proporcionando una mejora del índice global de reducción acústica ponderado A de 9,43 dBA, en bajantes con caudal medio de 60 l/min, Euroclase A2-s1, d0 de reacción al fuego según UNE-EN 13501-1, con código de designación MW-EN 14303-T2-MV1.</t>
  </si>
  <si>
    <t xml:space="preserve">mt16pdg012</t>
  </si>
  <si>
    <t xml:space="preserve">Ud</t>
  </si>
  <si>
    <t xml:space="preserve">Brida de plástico, para fijación de aislamiento acústico de bajantes.</t>
  </si>
  <si>
    <t xml:space="preserve">mt16aaa030</t>
  </si>
  <si>
    <t xml:space="preserve">m</t>
  </si>
  <si>
    <t xml:space="preserve">Cinta autoadhesiva para sellado de juntas.</t>
  </si>
  <si>
    <t xml:space="preserve">Subtotal materiales:</t>
  </si>
  <si>
    <t xml:space="preserve">Mano de obra</t>
  </si>
  <si>
    <t xml:space="preserve">mo054</t>
  </si>
  <si>
    <t xml:space="preserve">h</t>
  </si>
  <si>
    <t xml:space="preserve">Oficial 1ª montador de aislamientos.</t>
  </si>
  <si>
    <t xml:space="preserve">mo101</t>
  </si>
  <si>
    <t xml:space="preserve">h</t>
  </si>
  <si>
    <t xml:space="preserve">Ayudante montador de aislamientos.</t>
  </si>
  <si>
    <t xml:space="preserve">Subtotal mano de obra:</t>
  </si>
  <si>
    <t xml:space="preserve">Costes directos complementarios</t>
  </si>
  <si>
    <t xml:space="preserve">%</t>
  </si>
  <si>
    <t xml:space="preserve">Costes directos complementarios</t>
  </si>
  <si>
    <t xml:space="preserve">Coste de mantenimiento decenal: 0,53€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</si>
  <si>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</si>
  <si>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</si>
  <si>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</si>
  <si>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</si>
  <si>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</si>
  <si>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13162:2013/A1:2015</t>
  </si>
  <si>
    <t xml:space="preserve">1/3/4</t>
  </si>
  <si>
    <t xml:space="preserve">Productos aislantes térmicos para aplicaciones en la edificación. Productos manufacturados de lana mineral (MW).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</si>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</sst>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2.55" customWidth="1"/>
    <col min="4" max="4" width="5.10" customWidth="1"/>
    <col min="5" max="5" width="73.10" customWidth="1"/>
    <col min="6" max="6" width="3.23" customWidth="1"/>
    <col min="7" max="7" width="9.52" customWidth="1"/>
    <col min="8" max="8" width="4.59" customWidth="1"/>
    <col min="9" max="9" width="9.86" customWidth="1"/>
    <col min="10" max="10" width="8.84"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87.00" thickBot="1" customHeight="1">
      <c r="A10" s="1" t="s">
        <v>12</v>
      </c>
      <c r="B10" s="1"/>
      <c r="C10" s="10" t="s">
        <v>13</v>
      </c>
      <c r="D10" s="10"/>
      <c r="E10" s="1" t="s">
        <v>14</v>
      </c>
      <c r="F10" s="1"/>
      <c r="G10" s="11">
        <v>0.432</v>
      </c>
      <c r="H10" s="11"/>
      <c r="I10" s="12">
        <v>6.5</v>
      </c>
      <c r="J10" s="12">
        <f ca="1">ROUND(INDIRECT(ADDRESS(ROW()+(0), COLUMN()+(-3), 1))*INDIRECT(ADDRESS(ROW()+(0), COLUMN()+(-1), 1)), 2)</f>
        <v>2.81</v>
      </c>
    </row>
    <row r="11" spans="1:10" ht="13.50" thickBot="1" customHeight="1">
      <c r="A11" s="1" t="s">
        <v>15</v>
      </c>
      <c r="B11" s="1"/>
      <c r="C11" s="10" t="s">
        <v>16</v>
      </c>
      <c r="D11" s="10"/>
      <c r="E11" s="1" t="s">
        <v>17</v>
      </c>
      <c r="F11" s="1"/>
      <c r="G11" s="11">
        <v>4</v>
      </c>
      <c r="H11" s="11"/>
      <c r="I11" s="12">
        <v>0.17</v>
      </c>
      <c r="J11" s="12">
        <f ca="1">ROUND(INDIRECT(ADDRESS(ROW()+(0), COLUMN()+(-3), 1))*INDIRECT(ADDRESS(ROW()+(0), COLUMN()+(-1), 1)), 2)</f>
        <v>0.68</v>
      </c>
    </row>
    <row r="12" spans="1:10" ht="13.50" thickBot="1" customHeight="1">
      <c r="A12" s="1" t="s">
        <v>18</v>
      </c>
      <c r="B12" s="1"/>
      <c r="C12" s="10" t="s">
        <v>19</v>
      </c>
      <c r="D12" s="10"/>
      <c r="E12" s="1" t="s">
        <v>20</v>
      </c>
      <c r="F12" s="1"/>
      <c r="G12" s="13">
        <v>1</v>
      </c>
      <c r="H12" s="13"/>
      <c r="I12" s="14">
        <v>0.3</v>
      </c>
      <c r="J12" s="14">
        <f ca="1">ROUND(INDIRECT(ADDRESS(ROW()+(0), COLUMN()+(-3), 1))*INDIRECT(ADDRESS(ROW()+(0), COLUMN()+(-1), 1)), 2)</f>
        <v>0.3</v>
      </c>
    </row>
    <row r="13" spans="1:10" ht="13.50" thickBot="1" customHeight="1">
      <c r="A13" s="15"/>
      <c r="B13" s="15"/>
      <c r="C13" s="15"/>
      <c r="D13" s="15"/>
      <c r="E13" s="15"/>
      <c r="F13" s="15"/>
      <c r="G13" s="9" t="s">
        <v>21</v>
      </c>
      <c r="H13" s="9"/>
      <c r="I13" s="9"/>
      <c r="J13" s="17">
        <f ca="1">ROUND(SUM(INDIRECT(ADDRESS(ROW()+(-1), COLUMN()+(0), 1)),INDIRECT(ADDRESS(ROW()+(-2), COLUMN()+(0), 1)),INDIRECT(ADDRESS(ROW()+(-3), COLUMN()+(0), 1))), 2)</f>
        <v>3.79</v>
      </c>
    </row>
    <row r="14" spans="1:10" ht="13.50" thickBot="1" customHeight="1">
      <c r="A14" s="15">
        <v>2</v>
      </c>
      <c r="B14" s="15"/>
      <c r="C14" s="15"/>
      <c r="D14" s="15"/>
      <c r="E14" s="18" t="s">
        <v>22</v>
      </c>
      <c r="F14" s="18"/>
      <c r="G14" s="18"/>
      <c r="H14" s="18"/>
      <c r="I14" s="15"/>
      <c r="J14" s="15"/>
    </row>
    <row r="15" spans="1:10" ht="13.50" thickBot="1" customHeight="1">
      <c r="A15" s="1" t="s">
        <v>23</v>
      </c>
      <c r="B15" s="1"/>
      <c r="C15" s="10" t="s">
        <v>24</v>
      </c>
      <c r="D15" s="10"/>
      <c r="E15" s="1" t="s">
        <v>25</v>
      </c>
      <c r="F15" s="1"/>
      <c r="G15" s="11">
        <v>0.176</v>
      </c>
      <c r="H15" s="11"/>
      <c r="I15" s="12">
        <v>19.42</v>
      </c>
      <c r="J15" s="12">
        <f ca="1">ROUND(INDIRECT(ADDRESS(ROW()+(0), COLUMN()+(-3), 1))*INDIRECT(ADDRESS(ROW()+(0), COLUMN()+(-1), 1)), 2)</f>
        <v>3.42</v>
      </c>
    </row>
    <row r="16" spans="1:10" ht="13.50" thickBot="1" customHeight="1">
      <c r="A16" s="1" t="s">
        <v>26</v>
      </c>
      <c r="B16" s="1"/>
      <c r="C16" s="10" t="s">
        <v>27</v>
      </c>
      <c r="D16" s="10"/>
      <c r="E16" s="1" t="s">
        <v>28</v>
      </c>
      <c r="F16" s="1"/>
      <c r="G16" s="13">
        <v>0.176</v>
      </c>
      <c r="H16" s="13"/>
      <c r="I16" s="14">
        <v>17.9</v>
      </c>
      <c r="J16" s="14">
        <f ca="1">ROUND(INDIRECT(ADDRESS(ROW()+(0), COLUMN()+(-3), 1))*INDIRECT(ADDRESS(ROW()+(0), COLUMN()+(-1), 1)), 2)</f>
        <v>3.15</v>
      </c>
    </row>
    <row r="17" spans="1:10" ht="13.50" thickBot="1" customHeight="1">
      <c r="A17" s="15"/>
      <c r="B17" s="15"/>
      <c r="C17" s="15"/>
      <c r="D17" s="15"/>
      <c r="E17" s="15"/>
      <c r="F17" s="15"/>
      <c r="G17" s="9" t="s">
        <v>29</v>
      </c>
      <c r="H17" s="9"/>
      <c r="I17" s="9"/>
      <c r="J17" s="17">
        <f ca="1">ROUND(SUM(INDIRECT(ADDRESS(ROW()+(-1), COLUMN()+(0), 1)),INDIRECT(ADDRESS(ROW()+(-2), COLUMN()+(0), 1))), 2)</f>
        <v>6.57</v>
      </c>
    </row>
    <row r="18" spans="1:10" ht="13.50" thickBot="1" customHeight="1">
      <c r="A18" s="15">
        <v>3</v>
      </c>
      <c r="B18" s="15"/>
      <c r="C18" s="15"/>
      <c r="D18" s="15"/>
      <c r="E18" s="18" t="s">
        <v>30</v>
      </c>
      <c r="F18" s="18"/>
      <c r="G18" s="18"/>
      <c r="H18" s="18"/>
      <c r="I18" s="15"/>
      <c r="J18" s="15"/>
    </row>
    <row r="19" spans="1:10" ht="13.50" thickBot="1" customHeight="1">
      <c r="A19" s="19"/>
      <c r="B19" s="19"/>
      <c r="C19" s="20" t="s">
        <v>31</v>
      </c>
      <c r="D19" s="20"/>
      <c r="E19" s="19" t="s">
        <v>32</v>
      </c>
      <c r="F19" s="19"/>
      <c r="G19" s="13">
        <v>2</v>
      </c>
      <c r="H19" s="13"/>
      <c r="I19" s="14">
        <f ca="1">ROUND(SUM(INDIRECT(ADDRESS(ROW()+(-2), COLUMN()+(1), 1)),INDIRECT(ADDRESS(ROW()+(-6), COLUMN()+(1), 1))), 2)</f>
        <v>10.36</v>
      </c>
      <c r="J19" s="14">
        <f ca="1">ROUND(INDIRECT(ADDRESS(ROW()+(0), COLUMN()+(-3), 1))*INDIRECT(ADDRESS(ROW()+(0), COLUMN()+(-1), 1))/100, 2)</f>
        <v>0.21</v>
      </c>
    </row>
    <row r="20" spans="1:10" ht="13.50" thickBot="1" customHeight="1">
      <c r="A20" s="21" t="s">
        <v>33</v>
      </c>
      <c r="B20" s="21"/>
      <c r="C20" s="22"/>
      <c r="D20" s="22"/>
      <c r="E20" s="23"/>
      <c r="F20" s="23"/>
      <c r="G20" s="24" t="s">
        <v>34</v>
      </c>
      <c r="H20" s="24"/>
      <c r="I20" s="25"/>
      <c r="J20" s="26">
        <f ca="1">ROUND(SUM(INDIRECT(ADDRESS(ROW()+(-1), COLUMN()+(0), 1)),INDIRECT(ADDRESS(ROW()+(-3), COLUMN()+(0), 1)),INDIRECT(ADDRESS(ROW()+(-7), COLUMN()+(0), 1))), 2)</f>
        <v>10.57</v>
      </c>
    </row>
    <row r="23" spans="1:10" ht="13.50" thickBot="1" customHeight="1">
      <c r="A23" s="27" t="s">
        <v>35</v>
      </c>
      <c r="B23" s="27"/>
      <c r="C23" s="27"/>
      <c r="D23" s="27"/>
      <c r="E23" s="27"/>
      <c r="F23" s="27" t="s">
        <v>36</v>
      </c>
      <c r="G23" s="27"/>
      <c r="H23" s="27" t="s">
        <v>37</v>
      </c>
      <c r="I23" s="27"/>
      <c r="J23" s="27" t="s">
        <v>38</v>
      </c>
    </row>
    <row r="24" spans="1:10" ht="13.50" thickBot="1" customHeight="1">
      <c r="A24" s="28" t="s">
        <v>39</v>
      </c>
      <c r="B24" s="28"/>
      <c r="C24" s="28"/>
      <c r="D24" s="28"/>
      <c r="E24" s="28"/>
      <c r="F24" s="29">
        <v>1.07202e+006</v>
      </c>
      <c r="G24" s="29"/>
      <c r="H24" s="29">
        <v>1.07202e+006</v>
      </c>
      <c r="I24" s="29"/>
      <c r="J24" s="29" t="s">
        <v>40</v>
      </c>
    </row>
    <row r="25" spans="1:10" ht="24.00" thickBot="1" customHeight="1">
      <c r="A25" s="30" t="s">
        <v>41</v>
      </c>
      <c r="B25" s="30"/>
      <c r="C25" s="30"/>
      <c r="D25" s="30"/>
      <c r="E25" s="30"/>
      <c r="F25" s="31"/>
      <c r="G25" s="31"/>
      <c r="H25" s="31"/>
      <c r="I25" s="31"/>
      <c r="J25" s="31"/>
    </row>
    <row r="28" spans="1:1" ht="33.75" thickBot="1" customHeight="1">
      <c r="A28" s="1" t="s">
        <v>42</v>
      </c>
      <c r="B28" s="1"/>
      <c r="C28" s="1"/>
      <c r="D28" s="1"/>
      <c r="E28" s="1"/>
      <c r="F28" s="1"/>
      <c r="G28" s="1"/>
      <c r="H28" s="1"/>
      <c r="I28" s="1"/>
      <c r="J28" s="1"/>
    </row>
    <row r="29" spans="1:1" ht="33.75" thickBot="1" customHeight="1">
      <c r="A29" s="1" t="s">
        <v>43</v>
      </c>
      <c r="B29" s="1"/>
      <c r="C29" s="1"/>
      <c r="D29" s="1"/>
      <c r="E29" s="1"/>
      <c r="F29" s="1"/>
      <c r="G29" s="1"/>
      <c r="H29" s="1"/>
      <c r="I29" s="1"/>
      <c r="J29" s="1"/>
    </row>
    <row r="30" spans="1:1" ht="33.75" thickBot="1" customHeight="1">
      <c r="A30" s="1" t="s">
        <v>44</v>
      </c>
      <c r="B30" s="1"/>
      <c r="C30" s="1"/>
      <c r="D30" s="1"/>
      <c r="E30" s="1"/>
      <c r="F30" s="1"/>
      <c r="G30" s="1"/>
      <c r="H30" s="1"/>
      <c r="I30" s="1"/>
      <c r="J30" s="1"/>
    </row>
  </sheetData>
  <mergeCells count="62">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I13"/>
    <mergeCell ref="A14:B14"/>
    <mergeCell ref="C14:D14"/>
    <mergeCell ref="E14:H14"/>
    <mergeCell ref="A15:B15"/>
    <mergeCell ref="C15:D15"/>
    <mergeCell ref="E15:F15"/>
    <mergeCell ref="G15:H15"/>
    <mergeCell ref="A16:B16"/>
    <mergeCell ref="C16:D16"/>
    <mergeCell ref="E16:F16"/>
    <mergeCell ref="G16:H16"/>
    <mergeCell ref="A17:B17"/>
    <mergeCell ref="C17:D17"/>
    <mergeCell ref="E17:F17"/>
    <mergeCell ref="G17:I17"/>
    <mergeCell ref="A18:B18"/>
    <mergeCell ref="C18:D18"/>
    <mergeCell ref="E18:H18"/>
    <mergeCell ref="A19:B19"/>
    <mergeCell ref="C19:D19"/>
    <mergeCell ref="E19:F19"/>
    <mergeCell ref="G19:H19"/>
    <mergeCell ref="A20:F20"/>
    <mergeCell ref="G20:I20"/>
    <mergeCell ref="A23:E23"/>
    <mergeCell ref="F23:G23"/>
    <mergeCell ref="H23:I23"/>
    <mergeCell ref="A24:E24"/>
    <mergeCell ref="F24:G25"/>
    <mergeCell ref="H24:I25"/>
    <mergeCell ref="J24:J25"/>
    <mergeCell ref="A25:E25"/>
    <mergeCell ref="A28:J28"/>
    <mergeCell ref="A29:J29"/>
    <mergeCell ref="A30:J30"/>
  </mergeCells>
  <pageMargins left="0.147638" right="0.147638" top="0.206693" bottom="0.206693" header="0.0" footer="0.0"/>
  <pageSetup paperSize="9" orientation="portrait"/>
  <rowBreaks count="0" manualBreakCount="0">
    </rowBreaks>
</worksheet>
</file>