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<sst xmlns="http://schemas.openxmlformats.org/spreadsheetml/2006/main" count="49" uniqueCount="49">
  <si>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</si>
  <si>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NAE040</t>
  </si>
  <si>
    <t xml:space="preserve">m²</t>
  </si>
  <si>
    <t xml:space="preserve">Aislamiento térmico en cámaras de aire de falsos techos continuos, por insuflación desde la cara inferior.</t>
  </si>
  <si>
    <r>
      <rPr>
        <sz val="8.25"/>
        <color rgb="FF000000"/>
        <rFont val="Arial"/>
        <family val="2"/>
      </rPr>
      <t xml:space="preserve">Aislamiento térmico en falsos techos continuos, rellenando el interior de la cámara de aire de 40 mm de espesor medio, por insuflación, desde la cara inferior, de nódulos de lana mineral Isolene 4 "ISOVER", según UNE-EN 14064-1, no aptos como soporte nutritivo para el desarrollo de hongos ni bacterias, densidad 50 kg/m³ y conductividad térmica 0,046 W/(mK). Incluso panel de poliestireno expandido para la resolución del perímetro.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</si>
  <si>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</si>
  <si>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</si>
  <si>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</si>
  <si>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</si>
  <si>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</si>
  <si>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</si>
  <si>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</si>
  <si>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mt16lvi100d</t>
  </si>
  <si>
    <t xml:space="preserve">kg</t>
  </si>
  <si>
    <t xml:space="preserve">Nódulos de lana mineral Isolene 4 "ISOVER", según UNE-EN 14064-1, no aptos como soporte nutritivo para el desarrollo de hongos ni bacterias, densidad 50 kg/m³ y conductividad térmica 0,046 W/(mK), Euroclase A1 de reacción al fuego según UNE-EN 13501-1, capacidad de absorción de agua a corto plazo &lt;=1 kg/m², calor específico 800 J/kgK y factor de resistencia a la difusión del vapor de agua 1; para relleno de cámaras por insuflación.</t>
  </si>
  <si>
    <t xml:space="preserve">mt16pel010aagd</t>
  </si>
  <si>
    <t xml:space="preserve">m²</t>
  </si>
  <si>
    <t xml:space="preserve">Panel rígido de poliestireno expandido, según UNE-EN 13163, de superficie lisa y mecanizado lateral recto, de 40 mm de espesor, resistencia térmica 1,4 m²K/W, conductividad térmica 0,029 W/(mK), Euroclase E de reacción al fuego según UNE-EN 13501-1, con código de designación EPS-EN 13163-L3-W3-T2-S5-P10-BS250-TR200-DS(N)2-CS(10)150.</t>
  </si>
  <si>
    <t xml:space="preserve">mt27pfj020a</t>
  </si>
  <si>
    <t xml:space="preserve">kg</t>
  </si>
  <si>
    <t xml:space="preserve">Plaste de interior, de 1,65 g/cm³ de densidad, color blanco, para aplicar con espátula o llana.</t>
  </si>
  <si>
    <t xml:space="preserve">Subtotal materiales:</t>
  </si>
  <si>
    <t xml:space="preserve">Equipo y maquinaria</t>
  </si>
  <si>
    <t xml:space="preserve">mq08mpa010</t>
  </si>
  <si>
    <t xml:space="preserve">h</t>
  </si>
  <si>
    <t xml:space="preserve">Maquinaria para insuflación de aislamiento en cámaras de aire.</t>
  </si>
  <si>
    <t xml:space="preserve">Subtotal equipo y maquinaria:</t>
  </si>
  <si>
    <t xml:space="preserve">Mano de obra</t>
  </si>
  <si>
    <t xml:space="preserve">mo030</t>
  </si>
  <si>
    <t xml:space="preserve">h</t>
  </si>
  <si>
    <t xml:space="preserve">Oficial 1ª aplicador de productos aislantes.</t>
  </si>
  <si>
    <t xml:space="preserve">mo068</t>
  </si>
  <si>
    <t xml:space="preserve">h</t>
  </si>
  <si>
    <t xml:space="preserve">Ayudante aplicador de productos aislantes.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</si>
  <si>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</si>
  <si>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</si>
  <si>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</si>
  <si>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</si>
  <si>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</si>
  <si>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</si>
  <si>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</si>
  <si>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</si>
  <si>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</si>
  <si>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13163:2013/A1:2015</t>
  </si>
  <si>
    <t xml:space="preserve">1/3/4</t>
  </si>
  <si>
    <t xml:space="preserve">Productos aislantes térmicos para aplicaciones en la edificación. Productos manufacturados de poliestireno expandido (EPS).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</si>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</sst>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5" xfId="0" applyFont="1" applyAlignment="1">
      <alignment horizontal="left" vertical="center" wrapText="1"/>
    </xf>
    <xf numFmtId="0" fontId="0" fillId="0" borderId="5"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68.34" customWidth="1"/>
    <col min="5" max="5" width="1.70" customWidth="1"/>
    <col min="6" max="6" width="12.75" customWidth="1"/>
    <col min="7" max="7" width="2.21" customWidth="1"/>
    <col min="8" max="8" width="12.24" customWidth="1"/>
    <col min="9" max="9" width="8.84"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45.00" thickBot="1" customHeight="1">
      <c r="A5" s="5" t="s">
        <v>4</v>
      </c>
      <c r="B5" s="5"/>
      <c r="C5" s="5"/>
      <c r="D5" s="5"/>
      <c r="E5" s="5"/>
      <c r="F5" s="5"/>
      <c r="G5" s="5"/>
      <c r="H5" s="5"/>
      <c r="I5" s="5"/>
    </row>
    <row r="8" spans="1:9" ht="24.00" thickBot="1" customHeight="1">
      <c r="A8" s="6" t="s">
        <v>5</v>
      </c>
      <c r="B8" s="6"/>
      <c r="C8" s="6" t="s">
        <v>6</v>
      </c>
      <c r="D8" s="6" t="s">
        <v>7</v>
      </c>
      <c r="E8" s="7" t="s">
        <v>8</v>
      </c>
      <c r="F8" s="7"/>
      <c r="G8" s="7"/>
      <c r="H8" s="7" t="s">
        <v>9</v>
      </c>
      <c r="I8" s="7" t="s">
        <v>10</v>
      </c>
    </row>
    <row r="9" spans="1:9" ht="13.50" thickBot="1" customHeight="1">
      <c r="A9" s="8">
        <v>1</v>
      </c>
      <c r="B9" s="8"/>
      <c r="C9" s="8"/>
      <c r="D9" s="9" t="s">
        <v>11</v>
      </c>
      <c r="E9" s="9"/>
      <c r="F9" s="9"/>
      <c r="G9" s="9"/>
      <c r="H9" s="8"/>
      <c r="I9" s="8"/>
    </row>
    <row r="10" spans="1:9" ht="66.00" thickBot="1" customHeight="1">
      <c r="A10" s="1" t="s">
        <v>12</v>
      </c>
      <c r="B10" s="1"/>
      <c r="C10" s="10" t="s">
        <v>13</v>
      </c>
      <c r="D10" s="1" t="s">
        <v>14</v>
      </c>
      <c r="E10" s="11">
        <v>2</v>
      </c>
      <c r="F10" s="11"/>
      <c r="G10" s="11"/>
      <c r="H10" s="12">
        <v>3.3</v>
      </c>
      <c r="I10" s="12">
        <f ca="1">ROUND(INDIRECT(ADDRESS(ROW()+(0), COLUMN()+(-4), 1))*INDIRECT(ADDRESS(ROW()+(0), COLUMN()+(-1), 1)), 2)</f>
        <v>6.6</v>
      </c>
    </row>
    <row r="11" spans="1:9" ht="55.50" thickBot="1" customHeight="1">
      <c r="A11" s="1" t="s">
        <v>15</v>
      </c>
      <c r="B11" s="1"/>
      <c r="C11" s="10" t="s">
        <v>16</v>
      </c>
      <c r="D11" s="1" t="s">
        <v>17</v>
      </c>
      <c r="E11" s="11">
        <v>0.5</v>
      </c>
      <c r="F11" s="11"/>
      <c r="G11" s="11"/>
      <c r="H11" s="12">
        <v>5.72</v>
      </c>
      <c r="I11" s="12">
        <f ca="1">ROUND(INDIRECT(ADDRESS(ROW()+(0), COLUMN()+(-4), 1))*INDIRECT(ADDRESS(ROW()+(0), COLUMN()+(-1), 1)), 2)</f>
        <v>2.86</v>
      </c>
    </row>
    <row r="12" spans="1:9" ht="24.00" thickBot="1" customHeight="1">
      <c r="A12" s="1" t="s">
        <v>18</v>
      </c>
      <c r="B12" s="1"/>
      <c r="C12" s="10" t="s">
        <v>19</v>
      </c>
      <c r="D12" s="1" t="s">
        <v>20</v>
      </c>
      <c r="E12" s="13">
        <v>0.2</v>
      </c>
      <c r="F12" s="13"/>
      <c r="G12" s="13"/>
      <c r="H12" s="14">
        <v>5.5</v>
      </c>
      <c r="I12" s="14">
        <f ca="1">ROUND(INDIRECT(ADDRESS(ROW()+(0), COLUMN()+(-4), 1))*INDIRECT(ADDRESS(ROW()+(0), COLUMN()+(-1), 1)), 2)</f>
        <v>1.1</v>
      </c>
    </row>
    <row r="13" spans="1:9" ht="13.50" thickBot="1" customHeight="1">
      <c r="A13" s="15"/>
      <c r="B13" s="15"/>
      <c r="C13" s="15"/>
      <c r="D13" s="15"/>
      <c r="E13" s="9" t="s">
        <v>21</v>
      </c>
      <c r="F13" s="9"/>
      <c r="G13" s="9"/>
      <c r="H13" s="9"/>
      <c r="I13" s="17">
        <f ca="1">ROUND(SUM(INDIRECT(ADDRESS(ROW()+(-1), COLUMN()+(0), 1)),INDIRECT(ADDRESS(ROW()+(-2), COLUMN()+(0), 1)),INDIRECT(ADDRESS(ROW()+(-3), COLUMN()+(0), 1))), 2)</f>
        <v>10.56</v>
      </c>
    </row>
    <row r="14" spans="1:9" ht="13.50" thickBot="1" customHeight="1">
      <c r="A14" s="15">
        <v>2</v>
      </c>
      <c r="B14" s="15"/>
      <c r="C14" s="15"/>
      <c r="D14" s="18" t="s">
        <v>22</v>
      </c>
      <c r="E14" s="18"/>
      <c r="F14" s="18"/>
      <c r="G14" s="18"/>
      <c r="H14" s="15"/>
      <c r="I14" s="15"/>
    </row>
    <row r="15" spans="1:9" ht="13.50" thickBot="1" customHeight="1">
      <c r="A15" s="1" t="s">
        <v>23</v>
      </c>
      <c r="B15" s="1"/>
      <c r="C15" s="10" t="s">
        <v>24</v>
      </c>
      <c r="D15" s="1" t="s">
        <v>25</v>
      </c>
      <c r="E15" s="13">
        <v>0.083</v>
      </c>
      <c r="F15" s="13"/>
      <c r="G15" s="13"/>
      <c r="H15" s="14">
        <v>14.56</v>
      </c>
      <c r="I15" s="14">
        <f ca="1">ROUND(INDIRECT(ADDRESS(ROW()+(0), COLUMN()+(-4), 1))*INDIRECT(ADDRESS(ROW()+(0), COLUMN()+(-1), 1)), 2)</f>
        <v>1.21</v>
      </c>
    </row>
    <row r="16" spans="1:9" ht="13.50" thickBot="1" customHeight="1">
      <c r="A16" s="15"/>
      <c r="B16" s="15"/>
      <c r="C16" s="15"/>
      <c r="D16" s="15"/>
      <c r="E16" s="9" t="s">
        <v>26</v>
      </c>
      <c r="F16" s="9"/>
      <c r="G16" s="9"/>
      <c r="H16" s="9"/>
      <c r="I16" s="17">
        <f ca="1">ROUND(SUM(INDIRECT(ADDRESS(ROW()+(-1), COLUMN()+(0), 1))), 2)</f>
        <v>1.21</v>
      </c>
    </row>
    <row r="17" spans="1:9" ht="13.50" thickBot="1" customHeight="1">
      <c r="A17" s="15">
        <v>3</v>
      </c>
      <c r="B17" s="15"/>
      <c r="C17" s="15"/>
      <c r="D17" s="18" t="s">
        <v>27</v>
      </c>
      <c r="E17" s="18"/>
      <c r="F17" s="18"/>
      <c r="G17" s="18"/>
      <c r="H17" s="15"/>
      <c r="I17" s="15"/>
    </row>
    <row r="18" spans="1:9" ht="13.50" thickBot="1" customHeight="1">
      <c r="A18" s="1" t="s">
        <v>28</v>
      </c>
      <c r="B18" s="1"/>
      <c r="C18" s="10" t="s">
        <v>29</v>
      </c>
      <c r="D18" s="1" t="s">
        <v>30</v>
      </c>
      <c r="E18" s="11">
        <v>0.097</v>
      </c>
      <c r="F18" s="11"/>
      <c r="G18" s="11"/>
      <c r="H18" s="12">
        <v>19.93</v>
      </c>
      <c r="I18" s="12">
        <f ca="1">ROUND(INDIRECT(ADDRESS(ROW()+(0), COLUMN()+(-4), 1))*INDIRECT(ADDRESS(ROW()+(0), COLUMN()+(-1), 1)), 2)</f>
        <v>1.93</v>
      </c>
    </row>
    <row r="19" spans="1:9" ht="13.50" thickBot="1" customHeight="1">
      <c r="A19" s="1" t="s">
        <v>31</v>
      </c>
      <c r="B19" s="1"/>
      <c r="C19" s="10" t="s">
        <v>32</v>
      </c>
      <c r="D19" s="1" t="s">
        <v>33</v>
      </c>
      <c r="E19" s="13">
        <v>0.097</v>
      </c>
      <c r="F19" s="13"/>
      <c r="G19" s="13"/>
      <c r="H19" s="14">
        <v>18.92</v>
      </c>
      <c r="I19" s="14">
        <f ca="1">ROUND(INDIRECT(ADDRESS(ROW()+(0), COLUMN()+(-4), 1))*INDIRECT(ADDRESS(ROW()+(0), COLUMN()+(-1), 1)), 2)</f>
        <v>1.84</v>
      </c>
    </row>
    <row r="20" spans="1:9" ht="13.50" thickBot="1" customHeight="1">
      <c r="A20" s="15"/>
      <c r="B20" s="15"/>
      <c r="C20" s="15"/>
      <c r="D20" s="15"/>
      <c r="E20" s="9" t="s">
        <v>34</v>
      </c>
      <c r="F20" s="9"/>
      <c r="G20" s="9"/>
      <c r="H20" s="9"/>
      <c r="I20" s="17">
        <f ca="1">ROUND(SUM(INDIRECT(ADDRESS(ROW()+(-1), COLUMN()+(0), 1)),INDIRECT(ADDRESS(ROW()+(-2), COLUMN()+(0), 1))), 2)</f>
        <v>3.77</v>
      </c>
    </row>
    <row r="21" spans="1:9" ht="13.50" thickBot="1" customHeight="1">
      <c r="A21" s="15">
        <v>4</v>
      </c>
      <c r="B21" s="15"/>
      <c r="C21" s="15"/>
      <c r="D21" s="18" t="s">
        <v>35</v>
      </c>
      <c r="E21" s="18"/>
      <c r="F21" s="18"/>
      <c r="G21" s="18"/>
      <c r="H21" s="15"/>
      <c r="I21" s="15"/>
    </row>
    <row r="22" spans="1:9" ht="13.50" thickBot="1" customHeight="1">
      <c r="A22" s="19"/>
      <c r="B22" s="19"/>
      <c r="C22" s="20" t="s">
        <v>36</v>
      </c>
      <c r="D22" s="19" t="s">
        <v>37</v>
      </c>
      <c r="E22" s="13">
        <v>2</v>
      </c>
      <c r="F22" s="13"/>
      <c r="G22" s="13"/>
      <c r="H22" s="14">
        <f ca="1">ROUND(SUM(INDIRECT(ADDRESS(ROW()+(-2), COLUMN()+(1), 1)),INDIRECT(ADDRESS(ROW()+(-6), COLUMN()+(1), 1)),INDIRECT(ADDRESS(ROW()+(-9), COLUMN()+(1), 1))), 2)</f>
        <v>15.54</v>
      </c>
      <c r="I22" s="14">
        <f ca="1">ROUND(INDIRECT(ADDRESS(ROW()+(0), COLUMN()+(-4), 1))*INDIRECT(ADDRESS(ROW()+(0), COLUMN()+(-1), 1))/100, 2)</f>
        <v>0.31</v>
      </c>
    </row>
    <row r="23" spans="1:9" ht="13.50" thickBot="1" customHeight="1">
      <c r="A23" s="8"/>
      <c r="B23" s="8"/>
      <c r="C23" s="8"/>
      <c r="D23" s="8"/>
      <c r="E23" s="21" t="s">
        <v>38</v>
      </c>
      <c r="F23" s="21"/>
      <c r="G23" s="21"/>
      <c r="H23" s="21"/>
      <c r="I23" s="22">
        <f ca="1">ROUND(SUM(INDIRECT(ADDRESS(ROW()+(-1), COLUMN()+(0), 1)),INDIRECT(ADDRESS(ROW()+(-3), COLUMN()+(0), 1)),INDIRECT(ADDRESS(ROW()+(-7), COLUMN()+(0), 1)),INDIRECT(ADDRESS(ROW()+(-10), COLUMN()+(0), 1))), 2)</f>
        <v>15.85</v>
      </c>
    </row>
    <row r="26" spans="1:9" ht="13.50" thickBot="1" customHeight="1">
      <c r="A26" s="23" t="s">
        <v>39</v>
      </c>
      <c r="B26" s="23"/>
      <c r="C26" s="23"/>
      <c r="D26" s="23"/>
      <c r="E26" s="23"/>
      <c r="F26" s="23" t="s">
        <v>40</v>
      </c>
      <c r="G26" s="23" t="s">
        <v>41</v>
      </c>
      <c r="H26" s="23"/>
      <c r="I26" s="23" t="s">
        <v>42</v>
      </c>
    </row>
    <row r="27" spans="1:9" ht="13.50" thickBot="1" customHeight="1">
      <c r="A27" s="24" t="s">
        <v>43</v>
      </c>
      <c r="B27" s="24"/>
      <c r="C27" s="24"/>
      <c r="D27" s="24"/>
      <c r="E27" s="24"/>
      <c r="F27" s="25">
        <v>1.07202e+006</v>
      </c>
      <c r="G27" s="25">
        <v>1.07202e+006</v>
      </c>
      <c r="H27" s="25"/>
      <c r="I27" s="25" t="s">
        <v>44</v>
      </c>
    </row>
    <row r="28" spans="1:9" ht="24.00" thickBot="1" customHeight="1">
      <c r="A28" s="26" t="s">
        <v>45</v>
      </c>
      <c r="B28" s="26"/>
      <c r="C28" s="26"/>
      <c r="D28" s="26"/>
      <c r="E28" s="26"/>
      <c r="F28" s="27"/>
      <c r="G28" s="27"/>
      <c r="H28" s="27"/>
      <c r="I28" s="27"/>
    </row>
    <row r="31" spans="1:1" ht="33.75" thickBot="1" customHeight="1">
      <c r="A31" s="1" t="s">
        <v>46</v>
      </c>
      <c r="B31" s="1"/>
      <c r="C31" s="1"/>
      <c r="D31" s="1"/>
      <c r="E31" s="1"/>
      <c r="F31" s="1"/>
      <c r="G31" s="1"/>
      <c r="H31" s="1"/>
      <c r="I31" s="1"/>
    </row>
    <row r="32" spans="1:1" ht="33.75" thickBot="1" customHeight="1">
      <c r="A32" s="1" t="s">
        <v>47</v>
      </c>
      <c r="B32" s="1"/>
      <c r="C32" s="1"/>
      <c r="D32" s="1"/>
      <c r="E32" s="1"/>
      <c r="F32" s="1"/>
      <c r="G32" s="1"/>
      <c r="H32" s="1"/>
      <c r="I32" s="1"/>
    </row>
    <row r="33" spans="1:1" ht="33.75" thickBot="1" customHeight="1">
      <c r="A33" s="1" t="s">
        <v>48</v>
      </c>
      <c r="B33" s="1"/>
      <c r="C33" s="1"/>
      <c r="D33" s="1"/>
      <c r="E33" s="1"/>
      <c r="F33" s="1"/>
      <c r="G33" s="1"/>
      <c r="H33" s="1"/>
      <c r="I33" s="1"/>
    </row>
  </sheetData>
  <mergeCells count="45">
    <mergeCell ref="A1:I1"/>
    <mergeCell ref="C3:I3"/>
    <mergeCell ref="A5:I5"/>
    <mergeCell ref="A8:B8"/>
    <mergeCell ref="E8:G8"/>
    <mergeCell ref="A9:B9"/>
    <mergeCell ref="D9:G9"/>
    <mergeCell ref="A10:B10"/>
    <mergeCell ref="E10:G10"/>
    <mergeCell ref="A11:B11"/>
    <mergeCell ref="E11:G11"/>
    <mergeCell ref="A12:B12"/>
    <mergeCell ref="E12:G12"/>
    <mergeCell ref="A13:B13"/>
    <mergeCell ref="E13:H13"/>
    <mergeCell ref="A14:B14"/>
    <mergeCell ref="D14:G14"/>
    <mergeCell ref="A15:B15"/>
    <mergeCell ref="E15:G15"/>
    <mergeCell ref="A16:B16"/>
    <mergeCell ref="E16:H16"/>
    <mergeCell ref="A17:B17"/>
    <mergeCell ref="D17:G17"/>
    <mergeCell ref="A18:B18"/>
    <mergeCell ref="E18:G18"/>
    <mergeCell ref="A19:B19"/>
    <mergeCell ref="E19:G19"/>
    <mergeCell ref="A20:B20"/>
    <mergeCell ref="E20:H20"/>
    <mergeCell ref="A21:B21"/>
    <mergeCell ref="D21:G21"/>
    <mergeCell ref="A22:B22"/>
    <mergeCell ref="E22:G22"/>
    <mergeCell ref="A23:B23"/>
    <mergeCell ref="E23:H23"/>
    <mergeCell ref="A26:E26"/>
    <mergeCell ref="G26:H26"/>
    <mergeCell ref="A27:E27"/>
    <mergeCell ref="F27:F28"/>
    <mergeCell ref="G27:H28"/>
    <mergeCell ref="I27:I28"/>
    <mergeCell ref="A28:E28"/>
    <mergeCell ref="A31:I31"/>
    <mergeCell ref="A32:I32"/>
    <mergeCell ref="A33:I33"/>
  </mergeCells>
  <pageMargins left="0.147638" right="0.147638" top="0.206693" bottom="0.206693" header="0.0" footer="0.0"/>
  <pageSetup paperSize="9" orientation="portrait"/>
  <rowBreaks count="0" manualBreakCount="0">
    </rowBreaks>
</worksheet>
</file>