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<sst xmlns="http://schemas.openxmlformats.org/spreadsheetml/2006/main" count="39" uniqueCount="39">
  <si>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</si>
  <si>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NAP120</t>
  </si>
  <si>
    <t xml:space="preserve">m²</t>
  </si>
  <si>
    <t xml:space="preserve">Aislamiento térmico entre los montantes del muro estructural interior de entramado ligero.</t>
  </si>
  <si>
    <r>
      <rPr>
        <sz val="8.25"/>
        <color rgb="FF000000"/>
        <rFont val="Arial"/>
        <family val="2"/>
      </rPr>
      <t xml:space="preserve">Aislamiento térmico entre los montantes del muro estructural interior de entramado ligero de madera, con panel semirrígido de lana mineral, Geowall 37 "ISOVER", según UNE-EN 13162, no revestido, de 40 mm de espesor, resistencia térmica 1,081 m²K/W, conductividad térmica 0,037 W/(mK).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</si>
  <si>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</si>
  <si>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</si>
  <si>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</si>
  <si>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</si>
  <si>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</si>
  <si>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</si>
  <si>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</si>
  <si>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mt16lri010bo</t>
  </si>
  <si>
    <t xml:space="preserve">m²</t>
  </si>
  <si>
    <t xml:space="preserve">Panel semirrígido de lana mineral, Geowall 37 "ISOVER", según UNE-EN 13162, no revestido, de 40 mm de espesor, resistencia térmica 1,081 m²K/W, conductividad térmica 0,037 W/(mK), coeficiente de absorción acústica medio 0,7 para una frecuencia de 500 Hz y Euroclase A1 de reacción al fuego según UNE-EN 13501-1.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</si>
  <si>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</si>
  <si>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</si>
  <si>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</si>
  <si>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</si>
  <si>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</si>
  <si>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</si>
  <si>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</si>
  <si>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</si>
  <si>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</si>
  <si>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</si>
  <si>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</si>
  <si>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</si>
  <si>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0,76€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</si>
  <si>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</si>
  <si>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</si>
  <si>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</si>
  <si>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</si>
  <si>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</si>
  <si>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13162:2012+A1:2015</t>
  </si>
  <si>
    <t xml:space="preserve">1/3/4</t>
  </si>
  <si>
    <t xml:space="preserve">Productos aislantes térmicos para aplicaciones en la edificación. Productos manufacturados de lana mineral (MW).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</si>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</sst>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2.72" customWidth="1"/>
    <col min="4" max="4" width="4.93" customWidth="1"/>
    <col min="5" max="5" width="72.93" customWidth="1"/>
    <col min="6" max="6" width="3.40" customWidth="1"/>
    <col min="7" max="7" width="9.52" customWidth="1"/>
    <col min="8" max="8" width="4.59" customWidth="1"/>
    <col min="9" max="9" width="9.86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2">
        <v>1.05</v>
      </c>
      <c r="H10" s="12"/>
      <c r="I10" s="14">
        <v>3.3</v>
      </c>
      <c r="J10" s="14">
        <f ca="1">ROUND(INDIRECT(ADDRESS(ROW()+(0), COLUMN()+(-3), 1))*INDIRECT(ADDRESS(ROW()+(0), COLUMN()+(-1), 1)), 2)</f>
        <v>3.47</v>
      </c>
    </row>
    <row r="11" spans="1:10" ht="13.50" thickBot="1" customHeight="1">
      <c r="A11" s="15"/>
      <c r="B11" s="15"/>
      <c r="C11" s="15"/>
      <c r="D11" s="15"/>
      <c r="E11" s="15"/>
      <c r="F11" s="15"/>
      <c r="G11" s="9" t="s">
        <v>15</v>
      </c>
      <c r="H11" s="9"/>
      <c r="I11" s="9"/>
      <c r="J11" s="17">
        <f ca="1">ROUND(SUM(INDIRECT(ADDRESS(ROW()+(-1), COLUMN()+(0), 1))), 2)</f>
        <v>3.47</v>
      </c>
    </row>
    <row r="12" spans="1:10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8"/>
      <c r="H12" s="18"/>
      <c r="I12" s="15"/>
      <c r="J12" s="15"/>
    </row>
    <row r="13" spans="1:10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"/>
      <c r="G13" s="11">
        <v>0.131</v>
      </c>
      <c r="H13" s="11"/>
      <c r="I13" s="13">
        <v>22.74</v>
      </c>
      <c r="J13" s="13">
        <f ca="1">ROUND(INDIRECT(ADDRESS(ROW()+(0), COLUMN()+(-3), 1))*INDIRECT(ADDRESS(ROW()+(0), COLUMN()+(-1), 1)), 2)</f>
        <v>2.98</v>
      </c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2">
        <v>0.131</v>
      </c>
      <c r="H14" s="12"/>
      <c r="I14" s="14">
        <v>21.02</v>
      </c>
      <c r="J14" s="14">
        <f ca="1">ROUND(INDIRECT(ADDRESS(ROW()+(0), COLUMN()+(-3), 1))*INDIRECT(ADDRESS(ROW()+(0), COLUMN()+(-1), 1)), 2)</f>
        <v>2.75</v>
      </c>
    </row>
    <row r="15" spans="1:10" ht="13.50" thickBot="1" customHeight="1">
      <c r="A15" s="15"/>
      <c r="B15" s="15"/>
      <c r="C15" s="15"/>
      <c r="D15" s="15"/>
      <c r="E15" s="15"/>
      <c r="F15" s="15"/>
      <c r="G15" s="9" t="s">
        <v>23</v>
      </c>
      <c r="H15" s="9"/>
      <c r="I15" s="9"/>
      <c r="J15" s="17">
        <f ca="1">ROUND(SUM(INDIRECT(ADDRESS(ROW()+(-1), COLUMN()+(0), 1)),INDIRECT(ADDRESS(ROW()+(-2), COLUMN()+(0), 1))), 2)</f>
        <v>5.73</v>
      </c>
    </row>
    <row r="16" spans="1:10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8"/>
      <c r="H16" s="18"/>
      <c r="I16" s="15"/>
      <c r="J16" s="15"/>
    </row>
    <row r="17" spans="1:10" ht="13.50" thickBot="1" customHeight="1">
      <c r="A17" s="19"/>
      <c r="B17" s="19"/>
      <c r="C17" s="20" t="s">
        <v>25</v>
      </c>
      <c r="D17" s="20"/>
      <c r="E17" s="19" t="s">
        <v>26</v>
      </c>
      <c r="F17" s="19"/>
      <c r="G17" s="12">
        <v>2</v>
      </c>
      <c r="H17" s="12"/>
      <c r="I17" s="14">
        <f ca="1">ROUND(SUM(INDIRECT(ADDRESS(ROW()+(-2), COLUMN()+(1), 1)),INDIRECT(ADDRESS(ROW()+(-6), COLUMN()+(1), 1))), 2)</f>
        <v>9.2</v>
      </c>
      <c r="J17" s="14">
        <f ca="1">ROUND(INDIRECT(ADDRESS(ROW()+(0), COLUMN()+(-3), 1))*INDIRECT(ADDRESS(ROW()+(0), COLUMN()+(-1), 1))/100, 2)</f>
        <v>0.18</v>
      </c>
    </row>
    <row r="18" spans="1:10" ht="13.50" thickBot="1" customHeight="1">
      <c r="A18" s="21" t="s">
        <v>27</v>
      </c>
      <c r="B18" s="21"/>
      <c r="C18" s="22"/>
      <c r="D18" s="22"/>
      <c r="E18" s="23"/>
      <c r="F18" s="23"/>
      <c r="G18" s="24" t="s">
        <v>28</v>
      </c>
      <c r="H18" s="24"/>
      <c r="I18" s="25"/>
      <c r="J18" s="26">
        <f ca="1">ROUND(SUM(INDIRECT(ADDRESS(ROW()+(-1), COLUMN()+(0), 1)),INDIRECT(ADDRESS(ROW()+(-3), COLUMN()+(0), 1)),INDIRECT(ADDRESS(ROW()+(-7), COLUMN()+(0), 1))), 2)</f>
        <v>9.38</v>
      </c>
    </row>
    <row r="21" spans="1:10" ht="13.50" thickBot="1" customHeight="1">
      <c r="A21" s="27" t="s">
        <v>29</v>
      </c>
      <c r="B21" s="27"/>
      <c r="C21" s="27"/>
      <c r="D21" s="27"/>
      <c r="E21" s="27"/>
      <c r="F21" s="27" t="s">
        <v>30</v>
      </c>
      <c r="G21" s="27"/>
      <c r="H21" s="27" t="s">
        <v>31</v>
      </c>
      <c r="I21" s="27"/>
      <c r="J21" s="27" t="s">
        <v>32</v>
      </c>
    </row>
    <row r="22" spans="1:10" ht="13.50" thickBot="1" customHeight="1">
      <c r="A22" s="28" t="s">
        <v>33</v>
      </c>
      <c r="B22" s="28"/>
      <c r="C22" s="28"/>
      <c r="D22" s="28"/>
      <c r="E22" s="28"/>
      <c r="F22" s="29">
        <v>1.07202e+006</v>
      </c>
      <c r="G22" s="29"/>
      <c r="H22" s="29">
        <v>1.07202e+006</v>
      </c>
      <c r="I22" s="29"/>
      <c r="J22" s="29" t="s">
        <v>34</v>
      </c>
    </row>
    <row r="23" spans="1:10" ht="24.00" thickBot="1" customHeight="1">
      <c r="A23" s="30" t="s">
        <v>35</v>
      </c>
      <c r="B23" s="30"/>
      <c r="C23" s="30"/>
      <c r="D23" s="30"/>
      <c r="E23" s="30"/>
      <c r="F23" s="31"/>
      <c r="G23" s="31"/>
      <c r="H23" s="31"/>
      <c r="I23" s="31"/>
      <c r="J23" s="31"/>
    </row>
    <row r="26" spans="1:1" ht="33.75" thickBot="1" customHeight="1">
      <c r="A26" s="1" t="s">
        <v>36</v>
      </c>
      <c r="B26" s="1"/>
      <c r="C26" s="1"/>
      <c r="D26" s="1"/>
      <c r="E26" s="1"/>
      <c r="F26" s="1"/>
      <c r="G26" s="1"/>
      <c r="H26" s="1"/>
      <c r="I26" s="1"/>
      <c r="J26" s="1"/>
    </row>
    <row r="27" spans="1:1" ht="33.75" thickBot="1" customHeight="1">
      <c r="A27" s="1" t="s">
        <v>37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</row>
  </sheetData>
  <mergeCells count="54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I11"/>
    <mergeCell ref="A12:B12"/>
    <mergeCell ref="C12:D12"/>
    <mergeCell ref="E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I15"/>
    <mergeCell ref="A16:B16"/>
    <mergeCell ref="C16:D16"/>
    <mergeCell ref="E16:H16"/>
    <mergeCell ref="A17:B17"/>
    <mergeCell ref="C17:D17"/>
    <mergeCell ref="E17:F17"/>
    <mergeCell ref="G17:H17"/>
    <mergeCell ref="A18:F18"/>
    <mergeCell ref="G18:I18"/>
    <mergeCell ref="A21:E21"/>
    <mergeCell ref="F21:G21"/>
    <mergeCell ref="H21:I21"/>
    <mergeCell ref="A22:E22"/>
    <mergeCell ref="F22:G23"/>
    <mergeCell ref="H22:I23"/>
    <mergeCell ref="J22:J23"/>
    <mergeCell ref="A23:E23"/>
    <mergeCell ref="A26:J26"/>
    <mergeCell ref="A27:J27"/>
    <mergeCell ref="A28:J28"/>
  </mergeCells>
  <pageMargins left="0.147638" right="0.147638" top="0.206693" bottom="0.206693" header="0.0" footer="0.0"/>
  <pageSetup paperSize="9" orientation="portrait"/>
  <rowBreaks count="0" manualBreakCount="0">
    </rowBreaks>
</worksheet>
</file>